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<sst xmlns="http://schemas.openxmlformats.org/spreadsheetml/2006/main" count="60" uniqueCount="35">
  <si>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</si>
  <si>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</si>
  <si>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</si>
  <si>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</si>
  <si>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</si>
  <si>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</si>
  <si>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</si>
  <si>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</si>
  <si>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</si>
  <si>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</si>
  <si>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</si>
  <si>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</si>
  <si>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</si>
  <si>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</si>
  <si>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</si>
  <si>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</si>
  <si>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</si>
  <si>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</si>
  <si>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</si>
  <si>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</si>
  <si>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</si>
  <si>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</si>
  <si>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</si>
  <si>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</si>
  <si>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</si>
  <si>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</si>
  <si>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</si>
  <si>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</si>
  <si>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</si>
  <si>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</si>
  <si>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</si>
  <si>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</si>
  <si>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</si>
  <si>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</si>
  <si>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Junio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</si>
</sst>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4" fontId="3" fillId="0" borderId="23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1" t="s">
        <v>34</v>
      </c>
      <c r="B1" s="52"/>
      <c r="C1" s="52"/>
      <c r="D1" s="52"/>
      <c r="E1" s="52"/>
      <c r="F1" s="52"/>
      <c r="G1" s="52"/>
      <c r="H1" s="53"/>
    </row>
    <row r="2" spans="1:8" ht="9.75">
      <c r="A2" s="54" t="s">
        <v>10</v>
      </c>
      <c r="B2" s="55"/>
      <c r="C2" s="48" t="s">
        <v>11</v>
      </c>
      <c r="D2" s="48"/>
      <c r="E2" s="48"/>
      <c r="F2" s="48"/>
      <c r="G2" s="48"/>
      <c r="H2" s="60" t="s">
        <v>12</v>
      </c>
    </row>
    <row r="3" spans="1:8" ht="31.5" customHeight="1">
      <c r="A3" s="56"/>
      <c r="B3" s="57"/>
      <c r="C3" s="42" t="s">
        <v>13</v>
      </c>
      <c r="D3" s="3" t="s">
        <v>14</v>
      </c>
      <c r="E3" s="3" t="s">
        <v>15</v>
      </c>
      <c r="F3" s="3" t="s">
        <v>16</v>
      </c>
      <c r="G3" s="43" t="s">
        <v>17</v>
      </c>
      <c r="H3" s="61"/>
    </row>
    <row r="4" spans="1:8" ht="9.75">
      <c r="A4" s="58"/>
      <c r="B4" s="59"/>
      <c r="C4" s="44" t="s">
        <v>18</v>
      </c>
      <c r="D4" s="45" t="s">
        <v>19</v>
      </c>
      <c r="E4" s="45" t="s">
        <v>20</v>
      </c>
      <c r="F4" s="45" t="s">
        <v>21</v>
      </c>
      <c r="G4" s="45" t="s">
        <v>22</v>
      </c>
      <c r="H4" s="45" t="s">
        <v>23</v>
      </c>
    </row>
    <row r="5" spans="1:8" ht="9.75">
      <c r="A5" s="34"/>
      <c r="B5" s="35" t="s">
        <v>0</v>
      </c>
      <c r="C5" s="38">
        <v>18604792.78</v>
      </c>
      <c r="D5" s="38">
        <v>1692000</v>
      </c>
      <c r="E5" s="38">
        <f>C5+D5</f>
        <v>20296792.78</v>
      </c>
      <c r="F5" s="38">
        <v>15804331.03</v>
      </c>
      <c r="G5" s="38">
        <v>15799112.28</v>
      </c>
      <c r="H5" s="38">
        <f>G5-C5</f>
        <v>-2805680.500000002</v>
      </c>
    </row>
    <row r="6" spans="1:8" ht="9.7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9.75">
      <c r="A7" s="28"/>
      <c r="B7" s="36" t="s">
        <v>2</v>
      </c>
      <c r="C7" s="39">
        <v>57507.03</v>
      </c>
      <c r="D7" s="39">
        <v>0</v>
      </c>
      <c r="E7" s="39">
        <f t="shared" si="0"/>
        <v>57507.03</v>
      </c>
      <c r="F7" s="39">
        <v>29137.74</v>
      </c>
      <c r="G7" s="39">
        <v>29137.74</v>
      </c>
      <c r="H7" s="39">
        <f t="shared" si="1"/>
        <v>-28369.289999999997</v>
      </c>
    </row>
    <row r="8" spans="1:8" ht="9.75">
      <c r="A8" s="28"/>
      <c r="B8" s="36" t="s">
        <v>3</v>
      </c>
      <c r="C8" s="39">
        <v>12866917.31</v>
      </c>
      <c r="D8" s="39">
        <v>0</v>
      </c>
      <c r="E8" s="39">
        <f t="shared" si="0"/>
        <v>12866917.31</v>
      </c>
      <c r="F8" s="39">
        <v>5474197.62</v>
      </c>
      <c r="G8" s="39">
        <v>5467916.43</v>
      </c>
      <c r="H8" s="39">
        <f t="shared" si="1"/>
        <v>-7399000.880000001</v>
      </c>
    </row>
    <row r="9" spans="1:8" ht="9.75">
      <c r="A9" s="28"/>
      <c r="B9" s="36" t="s">
        <v>4</v>
      </c>
      <c r="C9" s="39">
        <v>713410.54</v>
      </c>
      <c r="D9" s="39">
        <v>578249.99</v>
      </c>
      <c r="E9" s="39">
        <f t="shared" si="0"/>
        <v>1291660.53</v>
      </c>
      <c r="F9" s="39">
        <v>760619.4</v>
      </c>
      <c r="G9" s="39">
        <v>759819.4</v>
      </c>
      <c r="H9" s="39">
        <f t="shared" si="1"/>
        <v>46408.859999999986</v>
      </c>
    </row>
    <row r="10" spans="1:8" ht="10.5" customHeight="1">
      <c r="A10" s="28"/>
      <c r="B10" s="36" t="s">
        <v>5</v>
      </c>
      <c r="C10" s="39">
        <v>1351565.19</v>
      </c>
      <c r="D10" s="39">
        <v>800000</v>
      </c>
      <c r="E10" s="39">
        <f t="shared" si="0"/>
        <v>2151565.19</v>
      </c>
      <c r="F10" s="39">
        <v>720358.95</v>
      </c>
      <c r="G10" s="39">
        <v>702404.95</v>
      </c>
      <c r="H10" s="39">
        <f t="shared" si="1"/>
        <v>-649160.24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207481655</v>
      </c>
      <c r="D12" s="39">
        <v>28102977.06</v>
      </c>
      <c r="E12" s="39">
        <f t="shared" si="0"/>
        <v>235584632.06</v>
      </c>
      <c r="F12" s="39">
        <v>116311998.53</v>
      </c>
      <c r="G12" s="39">
        <v>115809749.35</v>
      </c>
      <c r="H12" s="39">
        <f t="shared" si="1"/>
        <v>-91671905.65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9.75">
      <c r="A14" s="28"/>
      <c r="B14" s="36" t="s">
        <v>6</v>
      </c>
      <c r="C14" s="39">
        <v>1268870.58</v>
      </c>
      <c r="D14" s="39">
        <v>6746998.62</v>
      </c>
      <c r="E14" s="39">
        <f t="shared" si="0"/>
        <v>8015869.2</v>
      </c>
      <c r="F14" s="39">
        <v>3295156.63</v>
      </c>
      <c r="G14" s="39">
        <v>3295156.63</v>
      </c>
      <c r="H14" s="39">
        <f t="shared" si="1"/>
        <v>2026286.0499999998</v>
      </c>
    </row>
    <row r="15" spans="1:8" ht="9.75">
      <c r="A15" s="29"/>
      <c r="B15" s="2"/>
      <c r="C15" s="4"/>
      <c r="D15" s="4"/>
      <c r="E15" s="4"/>
      <c r="F15" s="4"/>
      <c r="G15" s="4"/>
      <c r="H15" s="4"/>
    </row>
    <row r="16" spans="1:8" ht="9.75">
      <c r="A16" s="5"/>
      <c r="B16" s="6" t="s">
        <v>24</v>
      </c>
      <c r="C16" s="7">
        <f aca="true" t="shared" si="2" ref="C16:H16">SUM(C5:C14)</f>
        <v>242344718.43</v>
      </c>
      <c r="D16" s="7">
        <f t="shared" si="2"/>
        <v>37920225.669999994</v>
      </c>
      <c r="E16" s="7">
        <f t="shared" si="2"/>
        <v>280264944.09999996</v>
      </c>
      <c r="F16" s="7">
        <f t="shared" si="2"/>
        <v>142395799.9</v>
      </c>
      <c r="G16" s="40">
        <f t="shared" si="2"/>
        <v>141863296.77999997</v>
      </c>
      <c r="H16" s="41">
        <f t="shared" si="2"/>
        <v>-100481421.65</v>
      </c>
    </row>
    <row r="17" spans="1:8" ht="9.7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9.75">
      <c r="A18" s="62" t="s">
        <v>26</v>
      </c>
      <c r="B18" s="63"/>
      <c r="C18" s="48" t="s">
        <v>11</v>
      </c>
      <c r="D18" s="48"/>
      <c r="E18" s="48"/>
      <c r="F18" s="48"/>
      <c r="G18" s="48"/>
      <c r="H18" s="60" t="s">
        <v>12</v>
      </c>
    </row>
    <row r="19" spans="1:8" ht="20.25">
      <c r="A19" s="64"/>
      <c r="B19" s="65"/>
      <c r="C19" s="42" t="s">
        <v>13</v>
      </c>
      <c r="D19" s="3" t="s">
        <v>14</v>
      </c>
      <c r="E19" s="3" t="s">
        <v>15</v>
      </c>
      <c r="F19" s="3" t="s">
        <v>16</v>
      </c>
      <c r="G19" s="43" t="s">
        <v>17</v>
      </c>
      <c r="H19" s="61"/>
    </row>
    <row r="20" spans="1:8" ht="9.75">
      <c r="A20" s="66"/>
      <c r="B20" s="67"/>
      <c r="C20" s="44" t="s">
        <v>18</v>
      </c>
      <c r="D20" s="45" t="s">
        <v>19</v>
      </c>
      <c r="E20" s="45" t="s">
        <v>20</v>
      </c>
      <c r="F20" s="45" t="s">
        <v>21</v>
      </c>
      <c r="G20" s="45" t="s">
        <v>22</v>
      </c>
      <c r="H20" s="45" t="s">
        <v>23</v>
      </c>
    </row>
    <row r="21" spans="1:8" ht="9.75">
      <c r="A21" s="30" t="s">
        <v>8</v>
      </c>
      <c r="B21" s="13"/>
      <c r="C21" s="47">
        <f aca="true" t="shared" si="3" ref="C21:H21">SUM(C22+C23+C24+C25+C26+C27+C28+C29)</f>
        <v>241075847.85</v>
      </c>
      <c r="D21" s="47">
        <f t="shared" si="3"/>
        <v>31173227.049999997</v>
      </c>
      <c r="E21" s="47">
        <f t="shared" si="3"/>
        <v>272249074.9</v>
      </c>
      <c r="F21" s="47">
        <f t="shared" si="3"/>
        <v>139100643.27</v>
      </c>
      <c r="G21" s="47">
        <f t="shared" si="3"/>
        <v>138568140.14999998</v>
      </c>
      <c r="H21" s="47">
        <f t="shared" si="3"/>
        <v>-102507707.7</v>
      </c>
    </row>
    <row r="22" spans="1:8" ht="9.75">
      <c r="A22" s="14"/>
      <c r="B22" s="15" t="s">
        <v>0</v>
      </c>
      <c r="C22" s="16">
        <v>18604792.78</v>
      </c>
      <c r="D22" s="16">
        <v>1692000</v>
      </c>
      <c r="E22" s="16">
        <f aca="true" t="shared" si="4" ref="E22:E29">C22+D22</f>
        <v>20296792.78</v>
      </c>
      <c r="F22" s="16">
        <v>15804331.03</v>
      </c>
      <c r="G22" s="16">
        <v>15799112.28</v>
      </c>
      <c r="H22" s="16">
        <f aca="true" t="shared" si="5" ref="H22:H29">G22-C22</f>
        <v>-2805680.500000002</v>
      </c>
    </row>
    <row r="23" spans="1:8" ht="9.7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9.75">
      <c r="A24" s="14"/>
      <c r="B24" s="15" t="s">
        <v>2</v>
      </c>
      <c r="C24" s="16">
        <v>57507.03</v>
      </c>
      <c r="D24" s="16">
        <v>0</v>
      </c>
      <c r="E24" s="16">
        <f t="shared" si="4"/>
        <v>57507.03</v>
      </c>
      <c r="F24" s="16">
        <v>29137.74</v>
      </c>
      <c r="G24" s="16">
        <v>29137.74</v>
      </c>
      <c r="H24" s="16">
        <f t="shared" si="5"/>
        <v>-28369.289999999997</v>
      </c>
    </row>
    <row r="25" spans="1:8" ht="9.75">
      <c r="A25" s="14"/>
      <c r="B25" s="15" t="s">
        <v>3</v>
      </c>
      <c r="C25" s="16">
        <v>12866917.31</v>
      </c>
      <c r="D25" s="16">
        <v>0</v>
      </c>
      <c r="E25" s="16">
        <f t="shared" si="4"/>
        <v>12866917.31</v>
      </c>
      <c r="F25" s="16">
        <v>5474197.62</v>
      </c>
      <c r="G25" s="16">
        <v>5467916.43</v>
      </c>
      <c r="H25" s="16">
        <f t="shared" si="5"/>
        <v>-7399000.880000001</v>
      </c>
    </row>
    <row r="26" spans="1:8" ht="9.75">
      <c r="A26" s="14"/>
      <c r="B26" s="15" t="s">
        <v>4</v>
      </c>
      <c r="C26" s="16">
        <v>713410.54</v>
      </c>
      <c r="D26" s="16">
        <v>578249.99</v>
      </c>
      <c r="E26" s="16">
        <f t="shared" si="4"/>
        <v>1291660.53</v>
      </c>
      <c r="F26" s="16">
        <v>760619.4</v>
      </c>
      <c r="G26" s="16">
        <v>759819.4</v>
      </c>
      <c r="H26" s="16">
        <f t="shared" si="5"/>
        <v>46408.859999999986</v>
      </c>
    </row>
    <row r="27" spans="1:8" ht="9.75">
      <c r="A27" s="14"/>
      <c r="B27" s="15" t="s">
        <v>5</v>
      </c>
      <c r="C27" s="16">
        <v>1351565.19</v>
      </c>
      <c r="D27" s="16">
        <v>800000</v>
      </c>
      <c r="E27" s="16">
        <f t="shared" si="4"/>
        <v>2151565.19</v>
      </c>
      <c r="F27" s="16">
        <v>720358.95</v>
      </c>
      <c r="G27" s="16">
        <v>702404.95</v>
      </c>
      <c r="H27" s="16">
        <f t="shared" si="5"/>
        <v>-649160.24</v>
      </c>
    </row>
    <row r="28" spans="1:8" ht="30">
      <c r="A28" s="14"/>
      <c r="B28" s="15" t="s">
        <v>30</v>
      </c>
      <c r="C28" s="16">
        <v>207481655</v>
      </c>
      <c r="D28" s="16">
        <v>28102977.06</v>
      </c>
      <c r="E28" s="16">
        <f t="shared" si="4"/>
        <v>235584632.06</v>
      </c>
      <c r="F28" s="16">
        <v>116311998.53</v>
      </c>
      <c r="G28" s="16">
        <v>115809749.35</v>
      </c>
      <c r="H28" s="16">
        <f t="shared" si="5"/>
        <v>-91671905.65</v>
      </c>
    </row>
    <row r="29" spans="1:8" ht="20.2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9.75">
      <c r="A30" s="14"/>
      <c r="B30" s="15"/>
      <c r="C30" s="16"/>
      <c r="D30" s="16"/>
      <c r="E30" s="16"/>
      <c r="F30" s="16"/>
      <c r="G30" s="16"/>
      <c r="H30" s="16"/>
    </row>
    <row r="31" spans="1:8" ht="52.5" customHeight="1">
      <c r="A31" s="49" t="s">
        <v>31</v>
      </c>
      <c r="B31" s="50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6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0.2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9.75">
      <c r="A36" s="14"/>
      <c r="B36" s="15"/>
      <c r="C36" s="16"/>
      <c r="D36" s="16"/>
      <c r="E36" s="16"/>
      <c r="F36" s="16"/>
      <c r="G36" s="16"/>
      <c r="H36" s="16"/>
    </row>
    <row r="37" spans="1:8" ht="9.75">
      <c r="A37" s="31" t="s">
        <v>9</v>
      </c>
      <c r="B37" s="18"/>
      <c r="C37" s="17">
        <f aca="true" t="shared" si="7" ref="C37:H37">SUM(C38)</f>
        <v>1268870.58</v>
      </c>
      <c r="D37" s="17">
        <f t="shared" si="7"/>
        <v>6746998.62</v>
      </c>
      <c r="E37" s="17">
        <f t="shared" si="7"/>
        <v>8015869.2</v>
      </c>
      <c r="F37" s="17">
        <f t="shared" si="7"/>
        <v>3295156.63</v>
      </c>
      <c r="G37" s="17">
        <f t="shared" si="7"/>
        <v>3295156.63</v>
      </c>
      <c r="H37" s="17">
        <f t="shared" si="7"/>
        <v>2026286.0499999998</v>
      </c>
    </row>
    <row r="38" spans="1:8" ht="9.75">
      <c r="A38" s="19"/>
      <c r="B38" s="15" t="s">
        <v>6</v>
      </c>
      <c r="C38" s="16">
        <v>1268870.58</v>
      </c>
      <c r="D38" s="16">
        <v>6746998.62</v>
      </c>
      <c r="E38" s="16">
        <f>C38+D38</f>
        <v>8015869.2</v>
      </c>
      <c r="F38" s="16">
        <v>3295156.63</v>
      </c>
      <c r="G38" s="16">
        <v>3295156.63</v>
      </c>
      <c r="H38" s="16">
        <f>G38-C38</f>
        <v>2026286.0499999998</v>
      </c>
    </row>
    <row r="39" spans="1:8" ht="9.75">
      <c r="A39" s="20"/>
      <c r="B39" s="21" t="s">
        <v>24</v>
      </c>
      <c r="C39" s="7">
        <f aca="true" t="shared" si="8" ref="C39:H39">SUM(C37+C31+C21)</f>
        <v>242344718.43</v>
      </c>
      <c r="D39" s="7">
        <f t="shared" si="8"/>
        <v>37920225.669999994</v>
      </c>
      <c r="E39" s="7">
        <f t="shared" si="8"/>
        <v>280264944.09999996</v>
      </c>
      <c r="F39" s="7">
        <f t="shared" si="8"/>
        <v>142395799.9</v>
      </c>
      <c r="G39" s="7">
        <f t="shared" si="8"/>
        <v>141863296.77999997</v>
      </c>
      <c r="H39" s="41">
        <f t="shared" si="8"/>
        <v>-100481421.65</v>
      </c>
    </row>
    <row r="40" spans="1:8" ht="9.75">
      <c r="A40" s="22"/>
      <c r="B40" s="23"/>
      <c r="C40" s="24"/>
      <c r="D40" s="24"/>
      <c r="E40" s="24"/>
      <c r="F40" s="25" t="s">
        <v>25</v>
      </c>
      <c r="G40" s="26"/>
      <c r="H40" s="27"/>
    </row>
    <row r="41" ht="9.75">
      <c r="A41" s="1" t="s">
        <v>7</v>
      </c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2019-04-29T01:15:31Z</cp:lastPrinted>
  <dcterms:created xsi:type="dcterms:W3CDTF">2012-12-11T20:48:19Z</dcterms:created>
  <dcterms:modified xsi:type="dcterms:W3CDTF">2019-07-25T03:36:12Z</dcterms:modified>
  <cp:category/>
  <cp:version/>
  <cp:contentType/>
  <cp:contentStatus/>
</cp:coreProperties>
</file>